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ellin\Desktop\"/>
    </mc:Choice>
  </mc:AlternateContent>
  <xr:revisionPtr revIDLastSave="0" documentId="13_ncr:1_{4A7A1BFF-1A57-446C-ACC2-4CB93A196F63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Q4 2023" sheetId="1" r:id="rId1"/>
    <sheet name="Oktober 2023" sheetId="2" r:id="rId2"/>
    <sheet name="November 2023" sheetId="3" r:id="rId3"/>
    <sheet name="December 2023" sheetId="4" r:id="rId4"/>
    <sheet name="Fördelning mellan trad och fond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5" l="1"/>
  <c r="C20" i="5"/>
  <c r="D20" i="5"/>
  <c r="E20" i="5"/>
  <c r="C19" i="5"/>
  <c r="F10" i="5"/>
  <c r="F11" i="5"/>
  <c r="F12" i="5"/>
  <c r="F13" i="5"/>
  <c r="F14" i="5"/>
  <c r="F15" i="5"/>
  <c r="F16" i="5"/>
  <c r="F17" i="5"/>
  <c r="F18" i="5"/>
  <c r="F9" i="5"/>
  <c r="F3" i="5"/>
  <c r="F4" i="5"/>
  <c r="F5" i="5"/>
  <c r="F6" i="5"/>
  <c r="F2" i="5"/>
  <c r="E19" i="5"/>
  <c r="D19" i="5"/>
  <c r="E7" i="5"/>
  <c r="D7" i="5"/>
  <c r="C7" i="5"/>
  <c r="F7" i="5" s="1"/>
  <c r="C17" i="4"/>
  <c r="E17" i="4"/>
  <c r="C17" i="3"/>
  <c r="E17" i="3"/>
  <c r="C17" i="2"/>
  <c r="E17" i="2"/>
  <c r="E1048575" i="2" s="1"/>
  <c r="E47" i="1"/>
  <c r="E1048573" i="1" s="1"/>
  <c r="E1048576" i="1" s="1"/>
  <c r="C47" i="1"/>
  <c r="C1048576" i="1" s="1"/>
  <c r="F19" i="5" l="1"/>
</calcChain>
</file>

<file path=xl/sharedStrings.xml><?xml version="1.0" encoding="utf-8"?>
<sst xmlns="http://schemas.openxmlformats.org/spreadsheetml/2006/main" count="341" uniqueCount="43">
  <si>
    <t>Organisations Nummer</t>
  </si>
  <si>
    <t>Livbolags Namn</t>
  </si>
  <si>
    <t>Antal Individer</t>
  </si>
  <si>
    <t>Period</t>
  </si>
  <si>
    <t>Premie Belopp</t>
  </si>
  <si>
    <t>5020146865</t>
  </si>
  <si>
    <t>Alecta</t>
  </si>
  <si>
    <t>2023-10-01</t>
  </si>
  <si>
    <t>2023-11-01</t>
  </si>
  <si>
    <t>2023-12-01</t>
  </si>
  <si>
    <t>5020332259</t>
  </si>
  <si>
    <t>AMF Fondförsäkring AB</t>
  </si>
  <si>
    <t>AMF Livförsäkring AB</t>
  </si>
  <si>
    <t>5164016619</t>
  </si>
  <si>
    <t>Folksam LO Tjänstepension AB</t>
  </si>
  <si>
    <t>5164016643</t>
  </si>
  <si>
    <t>Futur</t>
  </si>
  <si>
    <t>5164018284</t>
  </si>
  <si>
    <t>Handelsbanken Liv Fondförs AB</t>
  </si>
  <si>
    <t>5164016544</t>
  </si>
  <si>
    <t>KPA Tjänstepensionsförsäkring AB (Fond)</t>
  </si>
  <si>
    <t>KPA Tjänstepensionsförsäkring AB (Passivt val)</t>
  </si>
  <si>
    <t>KPA Tjänstepensionsförsäkring AB (Trad)</t>
  </si>
  <si>
    <t>5164018219</t>
  </si>
  <si>
    <t>Länsförsäkringar Fond</t>
  </si>
  <si>
    <t>5164018508</t>
  </si>
  <si>
    <t>Nordea Fondförsäkring</t>
  </si>
  <si>
    <t>5164018243</t>
  </si>
  <si>
    <t>SEB Pension och Försäkring (Fond)</t>
  </si>
  <si>
    <t>5164060948</t>
  </si>
  <si>
    <t>Skandia Liv</t>
  </si>
  <si>
    <t>5164018292</t>
  </si>
  <si>
    <t>Swedbank Försäkring AB (Fond)</t>
  </si>
  <si>
    <t>5164018607</t>
  </si>
  <si>
    <t>Svenska Lärarfonder</t>
  </si>
  <si>
    <t>Q4 2023</t>
  </si>
  <si>
    <t>Totalt</t>
  </si>
  <si>
    <t>Traditionell försäkring</t>
  </si>
  <si>
    <t>Fondförsäkring</t>
  </si>
  <si>
    <t>Totalt Q4</t>
  </si>
  <si>
    <t>Total trad &amp; fond</t>
  </si>
  <si>
    <t>Totalt trad</t>
  </si>
  <si>
    <t>Totalt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</si>
</sst>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3" fontId="2" fillId="0" borderId="0" xfId="0" applyNumberFormat="1" applyFont="1"/>
    <xf numFmtId="3" fontId="1" fillId="2" borderId="0" xfId="0" applyNumberFormat="1" applyFont="1" applyFill="1"/>
    <xf numFmtId="0" fontId="3" fillId="3" borderId="1" xfId="0" applyFont="1" applyFill="1" applyBorder="1"/>
    <xf numFmtId="3" fontId="4" fillId="3" borderId="1" xfId="0" applyNumberFormat="1" applyFont="1" applyFill="1" applyBorder="1"/>
    <xf numFmtId="0" fontId="5" fillId="0" borderId="0" xfId="0" applyFont="1"/>
    <xf numFmtId="3" fontId="5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/>
    <xf numFmtId="3" fontId="4" fillId="0" borderId="1" xfId="0" applyNumberFormat="1" applyFont="1" applyBorder="1"/>
    <xf numFmtId="0" fontId="5" fillId="3" borderId="1" xfId="0" applyFont="1" applyFill="1" applyBorder="1"/>
    <xf numFmtId="17" fontId="4" fillId="3" borderId="1" xfId="0" applyNumberFormat="1" applyFont="1" applyFill="1" applyBorder="1"/>
    <xf numFmtId="0" fontId="5" fillId="3" borderId="0" xfId="0" applyFont="1" applyFill="1"/>
    <xf numFmtId="17" fontId="4" fillId="0" borderId="1" xfId="0" quotePrefix="1" applyNumberFormat="1" applyFont="1" applyBorder="1"/>
    <xf numFmtId="3" fontId="5" fillId="0" borderId="0" xfId="0" applyNumberFormat="1" applyFont="1"/>
    <xf numFmtId="17" fontId="4" fillId="0" borderId="1" xfId="0" applyNumberFormat="1" applyFont="1" applyBorder="1"/>
    <xf numFmtId="0" fontId="1" fillId="4" borderId="0" xfId="0" applyFont="1" applyFill="1"/>
    <xf numFmtId="3" fontId="1" fillId="4" borderId="0" xfId="0" applyNumberFormat="1" applyFont="1" applyFill="1"/>
    <xf numFmtId="0" fontId="5" fillId="4" borderId="1" xfId="0" applyFont="1" applyFill="1" applyBorder="1"/>
    <xf numFmtId="0" fontId="4" fillId="4" borderId="1" xfId="0" applyFont="1" applyFill="1" applyBorder="1"/>
    <xf numFmtId="3" fontId="4" fillId="4" borderId="1" xfId="0" applyNumberFormat="1" applyFont="1" applyFill="1" applyBorder="1"/>
    <xf numFmtId="0" fontId="1" fillId="5" borderId="0" xfId="0" applyFont="1" applyFill="1"/>
    <xf numFmtId="3" fontId="1" fillId="5" borderId="0" xfId="0" applyNumberFormat="1" applyFont="1" applyFill="1"/>
    <xf numFmtId="0" fontId="5" fillId="5" borderId="1" xfId="0" applyFont="1" applyFill="1" applyBorder="1"/>
    <xf numFmtId="0" fontId="4" fillId="5" borderId="1" xfId="0" applyFont="1" applyFill="1" applyBorder="1"/>
    <xf numFmtId="3" fontId="4" fillId="5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48576"/>
  <sheetViews>
    <sheetView tabSelected="1" workbookViewId="0">
      <selection activeCell="J8" sqref="J8"/>
    </sheetView>
  </sheetViews>
  <sheetFormatPr defaultColWidth="8.7109375" defaultRowHeight="18" customHeight="1" x14ac:dyDescent="0.2"/>
  <cols>
    <col min="1" max="1" width="19.28515625" style="2" bestFit="1" customWidth="1" collapsed="1"/>
    <col min="2" max="2" width="36.85546875" style="2" bestFit="1" customWidth="1" collapsed="1"/>
    <col min="3" max="3" width="12.7109375" style="8" bestFit="1" customWidth="1" collapsed="1"/>
    <col min="4" max="4" width="9.85546875" style="2" bestFit="1" customWidth="1" collapsed="1"/>
    <col min="5" max="5" width="12.5703125" style="8" bestFit="1" customWidth="1" collapsed="1"/>
    <col min="6" max="16384" width="8.7109375" style="12"/>
  </cols>
  <sheetData>
    <row r="1" spans="1:5" ht="18" customHeight="1" x14ac:dyDescent="0.2">
      <c r="A1" s="1" t="s">
        <v>0</v>
      </c>
      <c r="B1" s="1" t="s">
        <v>1</v>
      </c>
      <c r="C1" s="9" t="s">
        <v>2</v>
      </c>
      <c r="D1" s="1" t="s">
        <v>3</v>
      </c>
      <c r="E1" s="9" t="s">
        <v>4</v>
      </c>
    </row>
    <row r="2" spans="1:5" ht="18" customHeight="1" x14ac:dyDescent="0.2">
      <c r="A2" s="3" t="s">
        <v>5</v>
      </c>
      <c r="B2" s="3" t="s">
        <v>6</v>
      </c>
      <c r="C2" s="5">
        <v>35</v>
      </c>
      <c r="D2" s="4" t="s">
        <v>7</v>
      </c>
      <c r="E2" s="5">
        <v>123680</v>
      </c>
    </row>
    <row r="3" spans="1:5" ht="18" customHeight="1" x14ac:dyDescent="0.2">
      <c r="A3" s="3" t="s">
        <v>5</v>
      </c>
      <c r="B3" s="3" t="s">
        <v>6</v>
      </c>
      <c r="C3" s="5">
        <v>18</v>
      </c>
      <c r="D3" s="4" t="s">
        <v>8</v>
      </c>
      <c r="E3" s="5">
        <v>34667</v>
      </c>
    </row>
    <row r="4" spans="1:5" ht="18" customHeight="1" x14ac:dyDescent="0.2">
      <c r="A4" s="3" t="s">
        <v>5</v>
      </c>
      <c r="B4" s="3" t="s">
        <v>6</v>
      </c>
      <c r="C4" s="5">
        <v>742</v>
      </c>
      <c r="D4" s="4" t="s">
        <v>9</v>
      </c>
      <c r="E4" s="5">
        <v>4712112</v>
      </c>
    </row>
    <row r="5" spans="1:5" ht="18" customHeight="1" x14ac:dyDescent="0.2">
      <c r="A5" s="3" t="s">
        <v>10</v>
      </c>
      <c r="B5" s="3" t="s">
        <v>11</v>
      </c>
      <c r="C5" s="5">
        <v>412</v>
      </c>
      <c r="D5" s="4" t="s">
        <v>7</v>
      </c>
      <c r="E5" s="5">
        <v>1231375</v>
      </c>
    </row>
    <row r="6" spans="1:5" ht="18" customHeight="1" x14ac:dyDescent="0.2">
      <c r="A6" s="3" t="s">
        <v>10</v>
      </c>
      <c r="B6" s="3" t="s">
        <v>11</v>
      </c>
      <c r="C6" s="5">
        <v>335</v>
      </c>
      <c r="D6" s="4" t="s">
        <v>8</v>
      </c>
      <c r="E6" s="5">
        <v>620570</v>
      </c>
    </row>
    <row r="7" spans="1:5" ht="18" customHeight="1" x14ac:dyDescent="0.2">
      <c r="A7" s="3" t="s">
        <v>10</v>
      </c>
      <c r="B7" s="3" t="s">
        <v>11</v>
      </c>
      <c r="C7" s="5">
        <v>5482</v>
      </c>
      <c r="D7" s="4" t="s">
        <v>9</v>
      </c>
      <c r="E7" s="5">
        <v>38485898</v>
      </c>
    </row>
    <row r="8" spans="1:5" ht="18" customHeight="1" x14ac:dyDescent="0.2">
      <c r="A8" s="3" t="s">
        <v>10</v>
      </c>
      <c r="B8" s="3" t="s">
        <v>12</v>
      </c>
      <c r="C8" s="5">
        <v>975</v>
      </c>
      <c r="D8" s="4" t="s">
        <v>7</v>
      </c>
      <c r="E8" s="5">
        <v>2067618</v>
      </c>
    </row>
    <row r="9" spans="1:5" ht="18" customHeight="1" x14ac:dyDescent="0.2">
      <c r="A9" s="3" t="s">
        <v>10</v>
      </c>
      <c r="B9" s="3" t="s">
        <v>12</v>
      </c>
      <c r="C9" s="5">
        <v>841</v>
      </c>
      <c r="D9" s="4" t="s">
        <v>8</v>
      </c>
      <c r="E9" s="5">
        <v>1207866</v>
      </c>
    </row>
    <row r="10" spans="1:5" ht="18" customHeight="1" x14ac:dyDescent="0.2">
      <c r="A10" s="3" t="s">
        <v>10</v>
      </c>
      <c r="B10" s="3" t="s">
        <v>12</v>
      </c>
      <c r="C10" s="5">
        <v>10127</v>
      </c>
      <c r="D10" s="4" t="s">
        <v>9</v>
      </c>
      <c r="E10" s="5">
        <v>60178544</v>
      </c>
    </row>
    <row r="11" spans="1:5" ht="18" customHeight="1" x14ac:dyDescent="0.2">
      <c r="A11" s="3" t="s">
        <v>13</v>
      </c>
      <c r="B11" s="3" t="s">
        <v>14</v>
      </c>
      <c r="C11" s="5">
        <v>546</v>
      </c>
      <c r="D11" s="4" t="s">
        <v>7</v>
      </c>
      <c r="E11" s="5">
        <v>1063139</v>
      </c>
    </row>
    <row r="12" spans="1:5" ht="18" customHeight="1" x14ac:dyDescent="0.2">
      <c r="A12" s="3" t="s">
        <v>13</v>
      </c>
      <c r="B12" s="3" t="s">
        <v>14</v>
      </c>
      <c r="C12" s="5">
        <v>462</v>
      </c>
      <c r="D12" s="4" t="s">
        <v>8</v>
      </c>
      <c r="E12" s="5">
        <v>409449</v>
      </c>
    </row>
    <row r="13" spans="1:5" ht="18" customHeight="1" x14ac:dyDescent="0.2">
      <c r="A13" s="3" t="s">
        <v>13</v>
      </c>
      <c r="B13" s="3" t="s">
        <v>14</v>
      </c>
      <c r="C13" s="5">
        <v>7854</v>
      </c>
      <c r="D13" s="4" t="s">
        <v>9</v>
      </c>
      <c r="E13" s="5">
        <v>45158723</v>
      </c>
    </row>
    <row r="14" spans="1:5" ht="18" customHeight="1" x14ac:dyDescent="0.2">
      <c r="A14" s="3" t="s">
        <v>15</v>
      </c>
      <c r="B14" s="3" t="s">
        <v>16</v>
      </c>
      <c r="C14" s="5">
        <v>115</v>
      </c>
      <c r="D14" s="4" t="s">
        <v>7</v>
      </c>
      <c r="E14" s="5">
        <v>417200</v>
      </c>
    </row>
    <row r="15" spans="1:5" ht="18" customHeight="1" x14ac:dyDescent="0.2">
      <c r="A15" s="3" t="s">
        <v>15</v>
      </c>
      <c r="B15" s="3" t="s">
        <v>16</v>
      </c>
      <c r="C15" s="5">
        <v>93</v>
      </c>
      <c r="D15" s="4" t="s">
        <v>8</v>
      </c>
      <c r="E15" s="5">
        <v>180599</v>
      </c>
    </row>
    <row r="16" spans="1:5" ht="18" customHeight="1" x14ac:dyDescent="0.2">
      <c r="A16" s="3" t="s">
        <v>15</v>
      </c>
      <c r="B16" s="3" t="s">
        <v>16</v>
      </c>
      <c r="C16" s="5">
        <v>1602</v>
      </c>
      <c r="D16" s="4" t="s">
        <v>9</v>
      </c>
      <c r="E16" s="5">
        <v>11380830</v>
      </c>
    </row>
    <row r="17" spans="1:5" ht="18" customHeight="1" x14ac:dyDescent="0.2">
      <c r="A17" s="3" t="s">
        <v>17</v>
      </c>
      <c r="B17" s="3" t="s">
        <v>18</v>
      </c>
      <c r="C17" s="5">
        <v>442</v>
      </c>
      <c r="D17" s="4" t="s">
        <v>7</v>
      </c>
      <c r="E17" s="5">
        <v>1379415</v>
      </c>
    </row>
    <row r="18" spans="1:5" ht="18" customHeight="1" x14ac:dyDescent="0.2">
      <c r="A18" s="3" t="s">
        <v>17</v>
      </c>
      <c r="B18" s="3" t="s">
        <v>18</v>
      </c>
      <c r="C18" s="5">
        <v>360</v>
      </c>
      <c r="D18" s="4" t="s">
        <v>8</v>
      </c>
      <c r="E18" s="5">
        <v>525435</v>
      </c>
    </row>
    <row r="19" spans="1:5" ht="18" customHeight="1" x14ac:dyDescent="0.2">
      <c r="A19" s="3" t="s">
        <v>17</v>
      </c>
      <c r="B19" s="3" t="s">
        <v>18</v>
      </c>
      <c r="C19" s="5">
        <v>8152</v>
      </c>
      <c r="D19" s="4" t="s">
        <v>9</v>
      </c>
      <c r="E19" s="5">
        <v>55615032</v>
      </c>
    </row>
    <row r="20" spans="1:5" ht="18" customHeight="1" x14ac:dyDescent="0.2">
      <c r="A20" s="3" t="s">
        <v>19</v>
      </c>
      <c r="B20" s="3" t="s">
        <v>20</v>
      </c>
      <c r="C20" s="5">
        <v>212</v>
      </c>
      <c r="D20" s="4" t="s">
        <v>7</v>
      </c>
      <c r="E20" s="5">
        <v>590596</v>
      </c>
    </row>
    <row r="21" spans="1:5" ht="18" customHeight="1" x14ac:dyDescent="0.2">
      <c r="A21" s="3" t="s">
        <v>19</v>
      </c>
      <c r="B21" s="3" t="s">
        <v>20</v>
      </c>
      <c r="C21" s="5">
        <v>188</v>
      </c>
      <c r="D21" s="4" t="s">
        <v>8</v>
      </c>
      <c r="E21" s="5">
        <v>296748</v>
      </c>
    </row>
    <row r="22" spans="1:5" ht="18" customHeight="1" x14ac:dyDescent="0.2">
      <c r="A22" s="3" t="s">
        <v>19</v>
      </c>
      <c r="B22" s="3" t="s">
        <v>20</v>
      </c>
      <c r="C22" s="5">
        <v>2935</v>
      </c>
      <c r="D22" s="4" t="s">
        <v>9</v>
      </c>
      <c r="E22" s="5">
        <v>20225754</v>
      </c>
    </row>
    <row r="23" spans="1:5" ht="18" customHeight="1" x14ac:dyDescent="0.2">
      <c r="A23" s="3" t="s">
        <v>19</v>
      </c>
      <c r="B23" s="3" t="s">
        <v>21</v>
      </c>
      <c r="C23" s="5">
        <v>5768</v>
      </c>
      <c r="D23" s="4" t="s">
        <v>7</v>
      </c>
      <c r="E23" s="5">
        <v>17782888</v>
      </c>
    </row>
    <row r="24" spans="1:5" ht="18" customHeight="1" x14ac:dyDescent="0.2">
      <c r="A24" s="3" t="s">
        <v>19</v>
      </c>
      <c r="B24" s="3" t="s">
        <v>21</v>
      </c>
      <c r="C24" s="5">
        <v>3403</v>
      </c>
      <c r="D24" s="4" t="s">
        <v>8</v>
      </c>
      <c r="E24" s="5">
        <v>5261008</v>
      </c>
    </row>
    <row r="25" spans="1:5" ht="18" customHeight="1" x14ac:dyDescent="0.2">
      <c r="A25" s="3" t="s">
        <v>19</v>
      </c>
      <c r="B25" s="3" t="s">
        <v>21</v>
      </c>
      <c r="C25" s="5">
        <v>201301</v>
      </c>
      <c r="D25" s="4" t="s">
        <v>9</v>
      </c>
      <c r="E25" s="5">
        <v>1045146873</v>
      </c>
    </row>
    <row r="26" spans="1:5" ht="18" customHeight="1" x14ac:dyDescent="0.2">
      <c r="A26" s="3" t="s">
        <v>19</v>
      </c>
      <c r="B26" s="3" t="s">
        <v>22</v>
      </c>
      <c r="C26" s="5">
        <v>585</v>
      </c>
      <c r="D26" s="4" t="s">
        <v>7</v>
      </c>
      <c r="E26" s="5">
        <v>1830340</v>
      </c>
    </row>
    <row r="27" spans="1:5" ht="18" customHeight="1" x14ac:dyDescent="0.2">
      <c r="A27" s="3" t="s">
        <v>19</v>
      </c>
      <c r="B27" s="3" t="s">
        <v>22</v>
      </c>
      <c r="C27" s="5">
        <v>400</v>
      </c>
      <c r="D27" s="4" t="s">
        <v>8</v>
      </c>
      <c r="E27" s="5">
        <v>322102</v>
      </c>
    </row>
    <row r="28" spans="1:5" ht="18" customHeight="1" x14ac:dyDescent="0.2">
      <c r="A28" s="3" t="s">
        <v>19</v>
      </c>
      <c r="B28" s="3" t="s">
        <v>22</v>
      </c>
      <c r="C28" s="5">
        <v>11938</v>
      </c>
      <c r="D28" s="4" t="s">
        <v>9</v>
      </c>
      <c r="E28" s="5">
        <v>79025690</v>
      </c>
    </row>
    <row r="29" spans="1:5" ht="18" customHeight="1" x14ac:dyDescent="0.2">
      <c r="A29" s="3" t="s">
        <v>23</v>
      </c>
      <c r="B29" s="3" t="s">
        <v>24</v>
      </c>
      <c r="C29" s="5">
        <v>68</v>
      </c>
      <c r="D29" s="4" t="s">
        <v>7</v>
      </c>
      <c r="E29" s="5">
        <v>502597</v>
      </c>
    </row>
    <row r="30" spans="1:5" ht="18" customHeight="1" x14ac:dyDescent="0.2">
      <c r="A30" s="3" t="s">
        <v>23</v>
      </c>
      <c r="B30" s="3" t="s">
        <v>24</v>
      </c>
      <c r="C30" s="5">
        <v>48</v>
      </c>
      <c r="D30" s="4" t="s">
        <v>8</v>
      </c>
      <c r="E30" s="5">
        <v>191218</v>
      </c>
    </row>
    <row r="31" spans="1:5" ht="18" customHeight="1" x14ac:dyDescent="0.2">
      <c r="A31" s="3" t="s">
        <v>23</v>
      </c>
      <c r="B31" s="3" t="s">
        <v>24</v>
      </c>
      <c r="C31" s="5">
        <v>1374</v>
      </c>
      <c r="D31" s="4" t="s">
        <v>9</v>
      </c>
      <c r="E31" s="5">
        <v>10483069</v>
      </c>
    </row>
    <row r="32" spans="1:5" ht="18" customHeight="1" x14ac:dyDescent="0.2">
      <c r="A32" s="3" t="s">
        <v>25</v>
      </c>
      <c r="B32" s="3" t="s">
        <v>26</v>
      </c>
      <c r="C32" s="5">
        <v>448</v>
      </c>
      <c r="D32" s="4" t="s">
        <v>7</v>
      </c>
      <c r="E32" s="5">
        <v>1577845</v>
      </c>
    </row>
    <row r="33" spans="1:5" ht="18" customHeight="1" x14ac:dyDescent="0.2">
      <c r="A33" s="3" t="s">
        <v>25</v>
      </c>
      <c r="B33" s="3" t="s">
        <v>26</v>
      </c>
      <c r="C33" s="5">
        <v>296</v>
      </c>
      <c r="D33" s="4" t="s">
        <v>8</v>
      </c>
      <c r="E33" s="5">
        <v>626127</v>
      </c>
    </row>
    <row r="34" spans="1:5" ht="18" customHeight="1" x14ac:dyDescent="0.2">
      <c r="A34" s="3" t="s">
        <v>25</v>
      </c>
      <c r="B34" s="3" t="s">
        <v>26</v>
      </c>
      <c r="C34" s="5">
        <v>9791</v>
      </c>
      <c r="D34" s="4" t="s">
        <v>9</v>
      </c>
      <c r="E34" s="5">
        <v>66234571</v>
      </c>
    </row>
    <row r="35" spans="1:5" ht="18" customHeight="1" x14ac:dyDescent="0.2">
      <c r="A35" s="3" t="s">
        <v>27</v>
      </c>
      <c r="B35" s="3" t="s">
        <v>28</v>
      </c>
      <c r="C35" s="5">
        <v>260</v>
      </c>
      <c r="D35" s="4" t="s">
        <v>7</v>
      </c>
      <c r="E35" s="5">
        <v>1042399</v>
      </c>
    </row>
    <row r="36" spans="1:5" ht="18" customHeight="1" x14ac:dyDescent="0.2">
      <c r="A36" s="3" t="s">
        <v>27</v>
      </c>
      <c r="B36" s="3" t="s">
        <v>28</v>
      </c>
      <c r="C36" s="5">
        <v>182</v>
      </c>
      <c r="D36" s="4" t="s">
        <v>8</v>
      </c>
      <c r="E36" s="5">
        <v>489189</v>
      </c>
    </row>
    <row r="37" spans="1:5" ht="18" customHeight="1" x14ac:dyDescent="0.2">
      <c r="A37" s="3" t="s">
        <v>27</v>
      </c>
      <c r="B37" s="3" t="s">
        <v>28</v>
      </c>
      <c r="C37" s="5">
        <v>4225</v>
      </c>
      <c r="D37" s="4" t="s">
        <v>9</v>
      </c>
      <c r="E37" s="5">
        <v>29264243</v>
      </c>
    </row>
    <row r="38" spans="1:5" ht="18" customHeight="1" x14ac:dyDescent="0.2">
      <c r="A38" s="3" t="s">
        <v>29</v>
      </c>
      <c r="B38" s="3" t="s">
        <v>30</v>
      </c>
      <c r="C38" s="5">
        <v>80</v>
      </c>
      <c r="D38" s="4" t="s">
        <v>7</v>
      </c>
      <c r="E38" s="5">
        <v>645541</v>
      </c>
    </row>
    <row r="39" spans="1:5" ht="18" customHeight="1" x14ac:dyDescent="0.2">
      <c r="A39" s="3" t="s">
        <v>29</v>
      </c>
      <c r="B39" s="3" t="s">
        <v>30</v>
      </c>
      <c r="C39" s="5">
        <v>51</v>
      </c>
      <c r="D39" s="4" t="s">
        <v>8</v>
      </c>
      <c r="E39" s="5">
        <v>255042</v>
      </c>
    </row>
    <row r="40" spans="1:5" ht="18" customHeight="1" x14ac:dyDescent="0.2">
      <c r="A40" s="3" t="s">
        <v>29</v>
      </c>
      <c r="B40" s="3" t="s">
        <v>30</v>
      </c>
      <c r="C40" s="5">
        <v>1011</v>
      </c>
      <c r="D40" s="4" t="s">
        <v>9</v>
      </c>
      <c r="E40" s="5">
        <v>7854798</v>
      </c>
    </row>
    <row r="41" spans="1:5" ht="18" customHeight="1" x14ac:dyDescent="0.2">
      <c r="A41" s="3" t="s">
        <v>31</v>
      </c>
      <c r="B41" s="3" t="s">
        <v>32</v>
      </c>
      <c r="C41" s="5">
        <v>1149</v>
      </c>
      <c r="D41" s="4" t="s">
        <v>7</v>
      </c>
      <c r="E41" s="5">
        <v>3389143</v>
      </c>
    </row>
    <row r="42" spans="1:5" ht="18" customHeight="1" x14ac:dyDescent="0.2">
      <c r="A42" s="3" t="s">
        <v>31</v>
      </c>
      <c r="B42" s="3" t="s">
        <v>32</v>
      </c>
      <c r="C42" s="5">
        <v>872</v>
      </c>
      <c r="D42" s="4" t="s">
        <v>8</v>
      </c>
      <c r="E42" s="5">
        <v>1421010</v>
      </c>
    </row>
    <row r="43" spans="1:5" ht="18" customHeight="1" x14ac:dyDescent="0.2">
      <c r="A43" s="3" t="s">
        <v>31</v>
      </c>
      <c r="B43" s="3" t="s">
        <v>32</v>
      </c>
      <c r="C43" s="5">
        <v>20412</v>
      </c>
      <c r="D43" s="4" t="s">
        <v>9</v>
      </c>
      <c r="E43" s="5">
        <v>130122161</v>
      </c>
    </row>
    <row r="44" spans="1:5" ht="18" customHeight="1" x14ac:dyDescent="0.2">
      <c r="A44" s="3" t="s">
        <v>33</v>
      </c>
      <c r="B44" s="3" t="s">
        <v>34</v>
      </c>
      <c r="C44" s="5">
        <v>75</v>
      </c>
      <c r="D44" s="4" t="s">
        <v>7</v>
      </c>
      <c r="E44" s="5">
        <v>252346</v>
      </c>
    </row>
    <row r="45" spans="1:5" ht="18" customHeight="1" x14ac:dyDescent="0.2">
      <c r="A45" s="3" t="s">
        <v>33</v>
      </c>
      <c r="B45" s="3" t="s">
        <v>34</v>
      </c>
      <c r="C45" s="5">
        <v>59</v>
      </c>
      <c r="D45" s="4" t="s">
        <v>8</v>
      </c>
      <c r="E45" s="5">
        <v>89476</v>
      </c>
    </row>
    <row r="46" spans="1:5" ht="18" customHeight="1" x14ac:dyDescent="0.2">
      <c r="A46" s="3" t="s">
        <v>33</v>
      </c>
      <c r="B46" s="3" t="s">
        <v>34</v>
      </c>
      <c r="C46" s="5">
        <v>1158</v>
      </c>
      <c r="D46" s="4" t="s">
        <v>9</v>
      </c>
      <c r="E46" s="5">
        <v>8345056</v>
      </c>
    </row>
    <row r="47" spans="1:5" ht="18" customHeight="1" x14ac:dyDescent="0.2">
      <c r="A47" s="3"/>
      <c r="B47" s="6" t="s">
        <v>36</v>
      </c>
      <c r="C47" s="7">
        <f>SUM(C2:C46)</f>
        <v>306882</v>
      </c>
      <c r="D47" s="34" t="s">
        <v>35</v>
      </c>
      <c r="E47" s="7">
        <f>SUM(E2:E46)</f>
        <v>1658059982</v>
      </c>
    </row>
    <row r="1048573" spans="3:5" ht="18" customHeight="1" x14ac:dyDescent="0.2">
      <c r="E1048573" s="8">
        <f>SUM(E47)</f>
        <v>1658059982</v>
      </c>
    </row>
    <row r="1048576" spans="3:5" ht="18" customHeight="1" x14ac:dyDescent="0.2">
      <c r="C1048576" s="8">
        <f>SUM(C2:C1048575)</f>
        <v>613764</v>
      </c>
      <c r="E1048576" s="8">
        <f>SUM(E1048573)</f>
        <v>1658059982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04EEB-3CF0-4EB4-8FE7-FEEA292D48A1}">
  <dimension ref="A1:E1048575"/>
  <sheetViews>
    <sheetView workbookViewId="0">
      <selection activeCell="D33" sqref="D33"/>
    </sheetView>
  </sheetViews>
  <sheetFormatPr defaultColWidth="8.7109375" defaultRowHeight="12.75" x14ac:dyDescent="0.2"/>
  <cols>
    <col min="1" max="1" width="18.85546875" style="12" customWidth="1"/>
    <col min="2" max="2" width="37.85546875" style="12" customWidth="1"/>
    <col min="3" max="3" width="11.85546875" style="21" customWidth="1"/>
    <col min="4" max="4" width="13" style="12" customWidth="1"/>
    <col min="5" max="5" width="15.5703125" style="21" customWidth="1"/>
    <col min="6" max="16384" width="8.7109375" style="12"/>
  </cols>
  <sheetData>
    <row r="1" spans="1:5" x14ac:dyDescent="0.2">
      <c r="A1" s="1" t="s">
        <v>0</v>
      </c>
      <c r="B1" s="1" t="s">
        <v>1</v>
      </c>
      <c r="C1" s="9" t="s">
        <v>2</v>
      </c>
      <c r="D1" s="1" t="s">
        <v>3</v>
      </c>
      <c r="E1" s="9" t="s">
        <v>4</v>
      </c>
    </row>
    <row r="2" spans="1:5" x14ac:dyDescent="0.2">
      <c r="A2" s="3" t="s">
        <v>5</v>
      </c>
      <c r="B2" s="3" t="s">
        <v>6</v>
      </c>
      <c r="C2" s="5">
        <v>35</v>
      </c>
      <c r="D2" s="4" t="s">
        <v>7</v>
      </c>
      <c r="E2" s="5">
        <v>123680</v>
      </c>
    </row>
    <row r="3" spans="1:5" x14ac:dyDescent="0.2">
      <c r="A3" s="3" t="s">
        <v>10</v>
      </c>
      <c r="B3" s="3" t="s">
        <v>11</v>
      </c>
      <c r="C3" s="5">
        <v>412</v>
      </c>
      <c r="D3" s="4" t="s">
        <v>7</v>
      </c>
      <c r="E3" s="5">
        <v>1231375</v>
      </c>
    </row>
    <row r="4" spans="1:5" x14ac:dyDescent="0.2">
      <c r="A4" s="3" t="s">
        <v>10</v>
      </c>
      <c r="B4" s="3" t="s">
        <v>12</v>
      </c>
      <c r="C4" s="5">
        <v>975</v>
      </c>
      <c r="D4" s="4" t="s">
        <v>7</v>
      </c>
      <c r="E4" s="5">
        <v>2067618</v>
      </c>
    </row>
    <row r="5" spans="1:5" x14ac:dyDescent="0.2">
      <c r="A5" s="3" t="s">
        <v>13</v>
      </c>
      <c r="B5" s="3" t="s">
        <v>14</v>
      </c>
      <c r="C5" s="5">
        <v>546</v>
      </c>
      <c r="D5" s="4" t="s">
        <v>7</v>
      </c>
      <c r="E5" s="5">
        <v>1063139</v>
      </c>
    </row>
    <row r="6" spans="1:5" x14ac:dyDescent="0.2">
      <c r="A6" s="3" t="s">
        <v>15</v>
      </c>
      <c r="B6" s="3" t="s">
        <v>16</v>
      </c>
      <c r="C6" s="5">
        <v>115</v>
      </c>
      <c r="D6" s="4" t="s">
        <v>7</v>
      </c>
      <c r="E6" s="5">
        <v>417200</v>
      </c>
    </row>
    <row r="7" spans="1:5" x14ac:dyDescent="0.2">
      <c r="A7" s="3" t="s">
        <v>17</v>
      </c>
      <c r="B7" s="3" t="s">
        <v>18</v>
      </c>
      <c r="C7" s="5">
        <v>442</v>
      </c>
      <c r="D7" s="4" t="s">
        <v>7</v>
      </c>
      <c r="E7" s="5">
        <v>1379415</v>
      </c>
    </row>
    <row r="8" spans="1:5" x14ac:dyDescent="0.2">
      <c r="A8" s="3" t="s">
        <v>19</v>
      </c>
      <c r="B8" s="3" t="s">
        <v>20</v>
      </c>
      <c r="C8" s="5">
        <v>212</v>
      </c>
      <c r="D8" s="4" t="s">
        <v>7</v>
      </c>
      <c r="E8" s="5">
        <v>590596</v>
      </c>
    </row>
    <row r="9" spans="1:5" x14ac:dyDescent="0.2">
      <c r="A9" s="3" t="s">
        <v>19</v>
      </c>
      <c r="B9" s="3" t="s">
        <v>21</v>
      </c>
      <c r="C9" s="5">
        <v>5768</v>
      </c>
      <c r="D9" s="4" t="s">
        <v>7</v>
      </c>
      <c r="E9" s="5">
        <v>17782888</v>
      </c>
    </row>
    <row r="10" spans="1:5" x14ac:dyDescent="0.2">
      <c r="A10" s="3" t="s">
        <v>19</v>
      </c>
      <c r="B10" s="3" t="s">
        <v>22</v>
      </c>
      <c r="C10" s="5">
        <v>585</v>
      </c>
      <c r="D10" s="4" t="s">
        <v>7</v>
      </c>
      <c r="E10" s="5">
        <v>1830340</v>
      </c>
    </row>
    <row r="11" spans="1:5" x14ac:dyDescent="0.2">
      <c r="A11" s="3" t="s">
        <v>23</v>
      </c>
      <c r="B11" s="3" t="s">
        <v>24</v>
      </c>
      <c r="C11" s="5">
        <v>68</v>
      </c>
      <c r="D11" s="4" t="s">
        <v>7</v>
      </c>
      <c r="E11" s="5">
        <v>502597</v>
      </c>
    </row>
    <row r="12" spans="1:5" x14ac:dyDescent="0.2">
      <c r="A12" s="3" t="s">
        <v>25</v>
      </c>
      <c r="B12" s="3" t="s">
        <v>26</v>
      </c>
      <c r="C12" s="5">
        <v>448</v>
      </c>
      <c r="D12" s="4" t="s">
        <v>7</v>
      </c>
      <c r="E12" s="5">
        <v>1577845</v>
      </c>
    </row>
    <row r="13" spans="1:5" x14ac:dyDescent="0.2">
      <c r="A13" s="3" t="s">
        <v>27</v>
      </c>
      <c r="B13" s="3" t="s">
        <v>28</v>
      </c>
      <c r="C13" s="5">
        <v>260</v>
      </c>
      <c r="D13" s="4" t="s">
        <v>7</v>
      </c>
      <c r="E13" s="5">
        <v>1042399</v>
      </c>
    </row>
    <row r="14" spans="1:5" x14ac:dyDescent="0.2">
      <c r="A14" s="3" t="s">
        <v>29</v>
      </c>
      <c r="B14" s="3" t="s">
        <v>30</v>
      </c>
      <c r="C14" s="5">
        <v>80</v>
      </c>
      <c r="D14" s="4" t="s">
        <v>7</v>
      </c>
      <c r="E14" s="5">
        <v>645541</v>
      </c>
    </row>
    <row r="15" spans="1:5" x14ac:dyDescent="0.2">
      <c r="A15" s="3" t="s">
        <v>31</v>
      </c>
      <c r="B15" s="3" t="s">
        <v>32</v>
      </c>
      <c r="C15" s="5">
        <v>1149</v>
      </c>
      <c r="D15" s="4" t="s">
        <v>7</v>
      </c>
      <c r="E15" s="5">
        <v>3389143</v>
      </c>
    </row>
    <row r="16" spans="1:5" x14ac:dyDescent="0.2">
      <c r="A16" s="3" t="s">
        <v>33</v>
      </c>
      <c r="B16" s="3" t="s">
        <v>34</v>
      </c>
      <c r="C16" s="5">
        <v>75</v>
      </c>
      <c r="D16" s="4" t="s">
        <v>7</v>
      </c>
      <c r="E16" s="5">
        <v>252346</v>
      </c>
    </row>
    <row r="17" spans="1:5" x14ac:dyDescent="0.2">
      <c r="A17" s="14"/>
      <c r="B17" s="15" t="s">
        <v>36</v>
      </c>
      <c r="C17" s="16">
        <f>SUM(C2:C16)</f>
        <v>11170</v>
      </c>
      <c r="D17" s="20">
        <v>45200</v>
      </c>
      <c r="E17" s="16">
        <f>SUM(E2:E16)</f>
        <v>33896122</v>
      </c>
    </row>
    <row r="1048575" spans="5:5" x14ac:dyDescent="0.2">
      <c r="E1048575" s="21">
        <f>SUM(E2:E1048574)</f>
        <v>67792244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B872F-3274-4D5C-BA11-7564ADE6F67A}">
  <dimension ref="A1:E17"/>
  <sheetViews>
    <sheetView workbookViewId="0">
      <selection activeCell="G24" sqref="G24"/>
    </sheetView>
  </sheetViews>
  <sheetFormatPr defaultColWidth="8.7109375" defaultRowHeight="12.75" x14ac:dyDescent="0.2"/>
  <cols>
    <col min="1" max="1" width="19.140625" style="12" customWidth="1"/>
    <col min="2" max="2" width="39.140625" style="12" customWidth="1"/>
    <col min="3" max="3" width="13.85546875" style="21" customWidth="1"/>
    <col min="4" max="4" width="11.42578125" style="12" customWidth="1"/>
    <col min="5" max="5" width="11.85546875" style="12" customWidth="1"/>
    <col min="6" max="16384" width="8.7109375" style="12"/>
  </cols>
  <sheetData>
    <row r="1" spans="1:5" x14ac:dyDescent="0.2">
      <c r="A1" s="1" t="s">
        <v>0</v>
      </c>
      <c r="B1" s="1" t="s">
        <v>1</v>
      </c>
      <c r="C1" s="9" t="s">
        <v>2</v>
      </c>
      <c r="D1" s="1" t="s">
        <v>3</v>
      </c>
      <c r="E1" s="1" t="s">
        <v>4</v>
      </c>
    </row>
    <row r="2" spans="1:5" x14ac:dyDescent="0.2">
      <c r="A2" s="3" t="s">
        <v>5</v>
      </c>
      <c r="B2" s="3" t="s">
        <v>6</v>
      </c>
      <c r="C2" s="5">
        <v>18</v>
      </c>
      <c r="D2" s="4" t="s">
        <v>8</v>
      </c>
      <c r="E2" s="5">
        <v>34667</v>
      </c>
    </row>
    <row r="3" spans="1:5" x14ac:dyDescent="0.2">
      <c r="A3" s="3" t="s">
        <v>10</v>
      </c>
      <c r="B3" s="3" t="s">
        <v>11</v>
      </c>
      <c r="C3" s="5">
        <v>335</v>
      </c>
      <c r="D3" s="4" t="s">
        <v>8</v>
      </c>
      <c r="E3" s="5">
        <v>620570</v>
      </c>
    </row>
    <row r="4" spans="1:5" x14ac:dyDescent="0.2">
      <c r="A4" s="3" t="s">
        <v>10</v>
      </c>
      <c r="B4" s="3" t="s">
        <v>12</v>
      </c>
      <c r="C4" s="5">
        <v>841</v>
      </c>
      <c r="D4" s="4" t="s">
        <v>8</v>
      </c>
      <c r="E4" s="5">
        <v>1207866</v>
      </c>
    </row>
    <row r="5" spans="1:5" x14ac:dyDescent="0.2">
      <c r="A5" s="3" t="s">
        <v>13</v>
      </c>
      <c r="B5" s="3" t="s">
        <v>14</v>
      </c>
      <c r="C5" s="5">
        <v>462</v>
      </c>
      <c r="D5" s="4" t="s">
        <v>8</v>
      </c>
      <c r="E5" s="5">
        <v>409449</v>
      </c>
    </row>
    <row r="6" spans="1:5" x14ac:dyDescent="0.2">
      <c r="A6" s="3" t="s">
        <v>15</v>
      </c>
      <c r="B6" s="3" t="s">
        <v>16</v>
      </c>
      <c r="C6" s="5">
        <v>93</v>
      </c>
      <c r="D6" s="4" t="s">
        <v>8</v>
      </c>
      <c r="E6" s="5">
        <v>180599</v>
      </c>
    </row>
    <row r="7" spans="1:5" x14ac:dyDescent="0.2">
      <c r="A7" s="3" t="s">
        <v>17</v>
      </c>
      <c r="B7" s="3" t="s">
        <v>18</v>
      </c>
      <c r="C7" s="5">
        <v>360</v>
      </c>
      <c r="D7" s="4" t="s">
        <v>8</v>
      </c>
      <c r="E7" s="5">
        <v>525435</v>
      </c>
    </row>
    <row r="8" spans="1:5" x14ac:dyDescent="0.2">
      <c r="A8" s="3" t="s">
        <v>19</v>
      </c>
      <c r="B8" s="3" t="s">
        <v>20</v>
      </c>
      <c r="C8" s="5">
        <v>188</v>
      </c>
      <c r="D8" s="4" t="s">
        <v>8</v>
      </c>
      <c r="E8" s="5">
        <v>296748</v>
      </c>
    </row>
    <row r="9" spans="1:5" x14ac:dyDescent="0.2">
      <c r="A9" s="3" t="s">
        <v>19</v>
      </c>
      <c r="B9" s="3" t="s">
        <v>21</v>
      </c>
      <c r="C9" s="5">
        <v>3403</v>
      </c>
      <c r="D9" s="4" t="s">
        <v>8</v>
      </c>
      <c r="E9" s="5">
        <v>5261008</v>
      </c>
    </row>
    <row r="10" spans="1:5" x14ac:dyDescent="0.2">
      <c r="A10" s="3" t="s">
        <v>19</v>
      </c>
      <c r="B10" s="3" t="s">
        <v>22</v>
      </c>
      <c r="C10" s="5">
        <v>400</v>
      </c>
      <c r="D10" s="4" t="s">
        <v>8</v>
      </c>
      <c r="E10" s="5">
        <v>322102</v>
      </c>
    </row>
    <row r="11" spans="1:5" x14ac:dyDescent="0.2">
      <c r="A11" s="3" t="s">
        <v>23</v>
      </c>
      <c r="B11" s="3" t="s">
        <v>24</v>
      </c>
      <c r="C11" s="5">
        <v>48</v>
      </c>
      <c r="D11" s="4" t="s">
        <v>8</v>
      </c>
      <c r="E11" s="5">
        <v>191218</v>
      </c>
    </row>
    <row r="12" spans="1:5" x14ac:dyDescent="0.2">
      <c r="A12" s="3" t="s">
        <v>25</v>
      </c>
      <c r="B12" s="3" t="s">
        <v>26</v>
      </c>
      <c r="C12" s="5">
        <v>296</v>
      </c>
      <c r="D12" s="4" t="s">
        <v>8</v>
      </c>
      <c r="E12" s="5">
        <v>626127</v>
      </c>
    </row>
    <row r="13" spans="1:5" x14ac:dyDescent="0.2">
      <c r="A13" s="3" t="s">
        <v>27</v>
      </c>
      <c r="B13" s="3" t="s">
        <v>28</v>
      </c>
      <c r="C13" s="5">
        <v>182</v>
      </c>
      <c r="D13" s="4" t="s">
        <v>8</v>
      </c>
      <c r="E13" s="5">
        <v>489189</v>
      </c>
    </row>
    <row r="14" spans="1:5" x14ac:dyDescent="0.2">
      <c r="A14" s="3" t="s">
        <v>29</v>
      </c>
      <c r="B14" s="3" t="s">
        <v>30</v>
      </c>
      <c r="C14" s="5">
        <v>51</v>
      </c>
      <c r="D14" s="4" t="s">
        <v>8</v>
      </c>
      <c r="E14" s="5">
        <v>255042</v>
      </c>
    </row>
    <row r="15" spans="1:5" x14ac:dyDescent="0.2">
      <c r="A15" s="3" t="s">
        <v>31</v>
      </c>
      <c r="B15" s="3" t="s">
        <v>32</v>
      </c>
      <c r="C15" s="5">
        <v>872</v>
      </c>
      <c r="D15" s="4" t="s">
        <v>8</v>
      </c>
      <c r="E15" s="5">
        <v>1421010</v>
      </c>
    </row>
    <row r="16" spans="1:5" x14ac:dyDescent="0.2">
      <c r="A16" s="3" t="s">
        <v>33</v>
      </c>
      <c r="B16" s="3" t="s">
        <v>34</v>
      </c>
      <c r="C16" s="5">
        <v>59</v>
      </c>
      <c r="D16" s="4" t="s">
        <v>8</v>
      </c>
      <c r="E16" s="5">
        <v>89476</v>
      </c>
    </row>
    <row r="17" spans="1:5" x14ac:dyDescent="0.2">
      <c r="A17" s="14"/>
      <c r="B17" s="15" t="s">
        <v>36</v>
      </c>
      <c r="C17" s="16">
        <f>SUM(C2:C16)</f>
        <v>7608</v>
      </c>
      <c r="D17" s="22">
        <v>45231</v>
      </c>
      <c r="E17" s="16">
        <f>SUM(E2:E16)</f>
        <v>11930506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69352-DDFB-4399-B325-552182734BB0}">
  <dimension ref="A1:E17"/>
  <sheetViews>
    <sheetView workbookViewId="0">
      <selection activeCell="C21" sqref="C21"/>
    </sheetView>
  </sheetViews>
  <sheetFormatPr defaultColWidth="20.140625" defaultRowHeight="12.75" x14ac:dyDescent="0.2"/>
  <cols>
    <col min="1" max="1" width="20.140625" style="12"/>
    <col min="2" max="2" width="38.42578125" style="12" customWidth="1"/>
    <col min="3" max="3" width="20.140625" style="21"/>
    <col min="4" max="16384" width="20.140625" style="12"/>
  </cols>
  <sheetData>
    <row r="1" spans="1:5" x14ac:dyDescent="0.2">
      <c r="A1" s="1" t="s">
        <v>0</v>
      </c>
      <c r="B1" s="1" t="s">
        <v>1</v>
      </c>
      <c r="C1" s="9" t="s">
        <v>2</v>
      </c>
      <c r="D1" s="1" t="s">
        <v>3</v>
      </c>
      <c r="E1" s="1" t="s">
        <v>4</v>
      </c>
    </row>
    <row r="2" spans="1:5" x14ac:dyDescent="0.2">
      <c r="A2" s="3" t="s">
        <v>5</v>
      </c>
      <c r="B2" s="3" t="s">
        <v>6</v>
      </c>
      <c r="C2" s="5">
        <v>742</v>
      </c>
      <c r="D2" s="4" t="s">
        <v>9</v>
      </c>
      <c r="E2" s="5">
        <v>4712112</v>
      </c>
    </row>
    <row r="3" spans="1:5" x14ac:dyDescent="0.2">
      <c r="A3" s="3" t="s">
        <v>10</v>
      </c>
      <c r="B3" s="3" t="s">
        <v>11</v>
      </c>
      <c r="C3" s="5">
        <v>5482</v>
      </c>
      <c r="D3" s="4" t="s">
        <v>9</v>
      </c>
      <c r="E3" s="5">
        <v>38485898</v>
      </c>
    </row>
    <row r="4" spans="1:5" x14ac:dyDescent="0.2">
      <c r="A4" s="3" t="s">
        <v>10</v>
      </c>
      <c r="B4" s="3" t="s">
        <v>12</v>
      </c>
      <c r="C4" s="5">
        <v>10127</v>
      </c>
      <c r="D4" s="4" t="s">
        <v>9</v>
      </c>
      <c r="E4" s="5">
        <v>60178544</v>
      </c>
    </row>
    <row r="5" spans="1:5" x14ac:dyDescent="0.2">
      <c r="A5" s="3" t="s">
        <v>13</v>
      </c>
      <c r="B5" s="3" t="s">
        <v>14</v>
      </c>
      <c r="C5" s="5">
        <v>7854</v>
      </c>
      <c r="D5" s="4" t="s">
        <v>9</v>
      </c>
      <c r="E5" s="5">
        <v>45158723</v>
      </c>
    </row>
    <row r="6" spans="1:5" x14ac:dyDescent="0.2">
      <c r="A6" s="3" t="s">
        <v>15</v>
      </c>
      <c r="B6" s="3" t="s">
        <v>16</v>
      </c>
      <c r="C6" s="5">
        <v>1602</v>
      </c>
      <c r="D6" s="4" t="s">
        <v>9</v>
      </c>
      <c r="E6" s="5">
        <v>11380830</v>
      </c>
    </row>
    <row r="7" spans="1:5" x14ac:dyDescent="0.2">
      <c r="A7" s="3" t="s">
        <v>17</v>
      </c>
      <c r="B7" s="3" t="s">
        <v>18</v>
      </c>
      <c r="C7" s="5">
        <v>8152</v>
      </c>
      <c r="D7" s="4" t="s">
        <v>9</v>
      </c>
      <c r="E7" s="5">
        <v>55615032</v>
      </c>
    </row>
    <row r="8" spans="1:5" x14ac:dyDescent="0.2">
      <c r="A8" s="3" t="s">
        <v>19</v>
      </c>
      <c r="B8" s="3" t="s">
        <v>20</v>
      </c>
      <c r="C8" s="5">
        <v>2935</v>
      </c>
      <c r="D8" s="4" t="s">
        <v>9</v>
      </c>
      <c r="E8" s="5">
        <v>20225754</v>
      </c>
    </row>
    <row r="9" spans="1:5" x14ac:dyDescent="0.2">
      <c r="A9" s="3" t="s">
        <v>19</v>
      </c>
      <c r="B9" s="3" t="s">
        <v>21</v>
      </c>
      <c r="C9" s="5">
        <v>201301</v>
      </c>
      <c r="D9" s="4" t="s">
        <v>9</v>
      </c>
      <c r="E9" s="5">
        <v>1045146873</v>
      </c>
    </row>
    <row r="10" spans="1:5" x14ac:dyDescent="0.2">
      <c r="A10" s="3" t="s">
        <v>19</v>
      </c>
      <c r="B10" s="3" t="s">
        <v>22</v>
      </c>
      <c r="C10" s="5">
        <v>11938</v>
      </c>
      <c r="D10" s="4" t="s">
        <v>9</v>
      </c>
      <c r="E10" s="5">
        <v>79025690</v>
      </c>
    </row>
    <row r="11" spans="1:5" x14ac:dyDescent="0.2">
      <c r="A11" s="3" t="s">
        <v>23</v>
      </c>
      <c r="B11" s="3" t="s">
        <v>24</v>
      </c>
      <c r="C11" s="5">
        <v>1374</v>
      </c>
      <c r="D11" s="4" t="s">
        <v>9</v>
      </c>
      <c r="E11" s="5">
        <v>10483069</v>
      </c>
    </row>
    <row r="12" spans="1:5" x14ac:dyDescent="0.2">
      <c r="A12" s="3" t="s">
        <v>25</v>
      </c>
      <c r="B12" s="3" t="s">
        <v>26</v>
      </c>
      <c r="C12" s="5">
        <v>9791</v>
      </c>
      <c r="D12" s="4" t="s">
        <v>9</v>
      </c>
      <c r="E12" s="5">
        <v>66234571</v>
      </c>
    </row>
    <row r="13" spans="1:5" x14ac:dyDescent="0.2">
      <c r="A13" s="3" t="s">
        <v>27</v>
      </c>
      <c r="B13" s="3" t="s">
        <v>28</v>
      </c>
      <c r="C13" s="5">
        <v>4225</v>
      </c>
      <c r="D13" s="4" t="s">
        <v>9</v>
      </c>
      <c r="E13" s="5">
        <v>29264243</v>
      </c>
    </row>
    <row r="14" spans="1:5" x14ac:dyDescent="0.2">
      <c r="A14" s="3" t="s">
        <v>29</v>
      </c>
      <c r="B14" s="3" t="s">
        <v>30</v>
      </c>
      <c r="C14" s="5">
        <v>1011</v>
      </c>
      <c r="D14" s="4" t="s">
        <v>9</v>
      </c>
      <c r="E14" s="5">
        <v>7854798</v>
      </c>
    </row>
    <row r="15" spans="1:5" x14ac:dyDescent="0.2">
      <c r="A15" s="3" t="s">
        <v>31</v>
      </c>
      <c r="B15" s="3" t="s">
        <v>32</v>
      </c>
      <c r="C15" s="5">
        <v>20412</v>
      </c>
      <c r="D15" s="4" t="s">
        <v>9</v>
      </c>
      <c r="E15" s="5">
        <v>130122161</v>
      </c>
    </row>
    <row r="16" spans="1:5" x14ac:dyDescent="0.2">
      <c r="A16" s="3" t="s">
        <v>33</v>
      </c>
      <c r="B16" s="3" t="s">
        <v>34</v>
      </c>
      <c r="C16" s="5">
        <v>1158</v>
      </c>
      <c r="D16" s="4" t="s">
        <v>9</v>
      </c>
      <c r="E16" s="5">
        <v>8345056</v>
      </c>
    </row>
    <row r="17" spans="1:5" x14ac:dyDescent="0.2">
      <c r="A17" s="14"/>
      <c r="B17" s="15" t="s">
        <v>36</v>
      </c>
      <c r="C17" s="16">
        <f>SUM(C2:C16)</f>
        <v>288104</v>
      </c>
      <c r="D17" s="22">
        <v>45261</v>
      </c>
      <c r="E17" s="16">
        <f>SUM(E2:E16)</f>
        <v>1612233354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AB8F2-C597-4F58-B025-125F210D6A7F}">
  <dimension ref="A1:W21"/>
  <sheetViews>
    <sheetView workbookViewId="0">
      <selection activeCell="F21" sqref="F21"/>
    </sheetView>
  </sheetViews>
  <sheetFormatPr defaultColWidth="8.7109375" defaultRowHeight="12.75" x14ac:dyDescent="0.2"/>
  <cols>
    <col min="1" max="1" width="18.85546875" style="12" customWidth="1"/>
    <col min="2" max="2" width="36.42578125" style="12" customWidth="1"/>
    <col min="3" max="3" width="17.140625" style="12" customWidth="1"/>
    <col min="4" max="4" width="16.28515625" style="12" customWidth="1"/>
    <col min="5" max="5" width="15.28515625" style="12" customWidth="1"/>
    <col min="6" max="6" width="12.28515625" style="12" customWidth="1"/>
    <col min="7" max="16384" width="8.7109375" style="12"/>
  </cols>
  <sheetData>
    <row r="1" spans="1:6" x14ac:dyDescent="0.2">
      <c r="A1" s="23" t="s">
        <v>0</v>
      </c>
      <c r="B1" s="23" t="s">
        <v>37</v>
      </c>
      <c r="C1" s="24" t="s">
        <v>4</v>
      </c>
      <c r="D1" s="23" t="s">
        <v>4</v>
      </c>
      <c r="E1" s="23" t="s">
        <v>4</v>
      </c>
      <c r="F1" s="23" t="s">
        <v>39</v>
      </c>
    </row>
    <row r="2" spans="1:6" x14ac:dyDescent="0.2">
      <c r="A2" s="3" t="s">
        <v>5</v>
      </c>
      <c r="B2" s="3" t="s">
        <v>6</v>
      </c>
      <c r="C2" s="5">
        <v>123680</v>
      </c>
      <c r="D2" s="5">
        <v>34667</v>
      </c>
      <c r="E2" s="5">
        <v>4712112</v>
      </c>
      <c r="F2" s="13">
        <f>SUM(C2:E2)</f>
        <v>4870459</v>
      </c>
    </row>
    <row r="3" spans="1:6" x14ac:dyDescent="0.2">
      <c r="A3" s="3" t="s">
        <v>10</v>
      </c>
      <c r="B3" s="3" t="s">
        <v>12</v>
      </c>
      <c r="C3" s="5">
        <v>2067618</v>
      </c>
      <c r="D3" s="5">
        <v>1207866</v>
      </c>
      <c r="E3" s="5">
        <v>60178544</v>
      </c>
      <c r="F3" s="13">
        <f t="shared" ref="F3:F6" si="0">SUM(C3:E3)</f>
        <v>63454028</v>
      </c>
    </row>
    <row r="4" spans="1:6" x14ac:dyDescent="0.2">
      <c r="A4" s="3" t="s">
        <v>19</v>
      </c>
      <c r="B4" s="3" t="s">
        <v>21</v>
      </c>
      <c r="C4" s="5">
        <v>17782888</v>
      </c>
      <c r="D4" s="5">
        <v>5261008</v>
      </c>
      <c r="E4" s="5">
        <v>1045146873</v>
      </c>
      <c r="F4" s="13">
        <f t="shared" si="0"/>
        <v>1068190769</v>
      </c>
    </row>
    <row r="5" spans="1:6" x14ac:dyDescent="0.2">
      <c r="A5" s="3" t="s">
        <v>19</v>
      </c>
      <c r="B5" s="3" t="s">
        <v>22</v>
      </c>
      <c r="C5" s="5">
        <v>1830340</v>
      </c>
      <c r="D5" s="5">
        <v>322102</v>
      </c>
      <c r="E5" s="5">
        <v>79025690</v>
      </c>
      <c r="F5" s="13">
        <f t="shared" si="0"/>
        <v>81178132</v>
      </c>
    </row>
    <row r="6" spans="1:6" x14ac:dyDescent="0.2">
      <c r="A6" s="3" t="s">
        <v>29</v>
      </c>
      <c r="B6" s="3" t="s">
        <v>30</v>
      </c>
      <c r="C6" s="5">
        <v>645541</v>
      </c>
      <c r="D6" s="5">
        <v>255042</v>
      </c>
      <c r="E6" s="5">
        <v>7854798</v>
      </c>
      <c r="F6" s="13">
        <f t="shared" si="0"/>
        <v>8755381</v>
      </c>
    </row>
    <row r="7" spans="1:6" x14ac:dyDescent="0.2">
      <c r="A7" s="25"/>
      <c r="B7" s="26" t="s">
        <v>41</v>
      </c>
      <c r="C7" s="27">
        <f>SUM(C2:C6)</f>
        <v>22450067</v>
      </c>
      <c r="D7" s="27">
        <f>SUM(D2:D6)</f>
        <v>7080685</v>
      </c>
      <c r="E7" s="27">
        <f>SUM(E2:E6)</f>
        <v>1196918017</v>
      </c>
      <c r="F7" s="27">
        <f>SUM(C7:E7)</f>
        <v>1226448769</v>
      </c>
    </row>
    <row r="8" spans="1:6" x14ac:dyDescent="0.2">
      <c r="A8" s="28" t="s">
        <v>0</v>
      </c>
      <c r="B8" s="28" t="s">
        <v>38</v>
      </c>
      <c r="C8" s="29" t="s">
        <v>4</v>
      </c>
      <c r="D8" s="28" t="s">
        <v>4</v>
      </c>
      <c r="E8" s="28" t="s">
        <v>4</v>
      </c>
      <c r="F8" s="28" t="s">
        <v>39</v>
      </c>
    </row>
    <row r="9" spans="1:6" x14ac:dyDescent="0.2">
      <c r="A9" s="3" t="s">
        <v>10</v>
      </c>
      <c r="B9" s="3" t="s">
        <v>11</v>
      </c>
      <c r="C9" s="5">
        <v>1231375</v>
      </c>
      <c r="D9" s="5">
        <v>620570</v>
      </c>
      <c r="E9" s="5">
        <v>38485898</v>
      </c>
      <c r="F9" s="13">
        <f>SUM(C9:E9)</f>
        <v>40337843</v>
      </c>
    </row>
    <row r="10" spans="1:6" x14ac:dyDescent="0.2">
      <c r="A10" s="3" t="s">
        <v>13</v>
      </c>
      <c r="B10" s="3" t="s">
        <v>14</v>
      </c>
      <c r="C10" s="5">
        <v>1063139</v>
      </c>
      <c r="D10" s="5">
        <v>409449</v>
      </c>
      <c r="E10" s="5">
        <v>45158723</v>
      </c>
      <c r="F10" s="13">
        <f t="shared" ref="F10:F19" si="1">SUM(C10:E10)</f>
        <v>46631311</v>
      </c>
    </row>
    <row r="11" spans="1:6" x14ac:dyDescent="0.2">
      <c r="A11" s="3" t="s">
        <v>15</v>
      </c>
      <c r="B11" s="3" t="s">
        <v>16</v>
      </c>
      <c r="C11" s="5">
        <v>417200</v>
      </c>
      <c r="D11" s="5">
        <v>180599</v>
      </c>
      <c r="E11" s="5">
        <v>11380830</v>
      </c>
      <c r="F11" s="13">
        <f t="shared" si="1"/>
        <v>11978629</v>
      </c>
    </row>
    <row r="12" spans="1:6" x14ac:dyDescent="0.2">
      <c r="A12" s="3" t="s">
        <v>17</v>
      </c>
      <c r="B12" s="3" t="s">
        <v>18</v>
      </c>
      <c r="C12" s="5">
        <v>1379415</v>
      </c>
      <c r="D12" s="5">
        <v>525435</v>
      </c>
      <c r="E12" s="5">
        <v>55615032</v>
      </c>
      <c r="F12" s="13">
        <f t="shared" si="1"/>
        <v>57519882</v>
      </c>
    </row>
    <row r="13" spans="1:6" x14ac:dyDescent="0.2">
      <c r="A13" s="3" t="s">
        <v>19</v>
      </c>
      <c r="B13" s="3" t="s">
        <v>20</v>
      </c>
      <c r="C13" s="5">
        <v>590596</v>
      </c>
      <c r="D13" s="5">
        <v>296748</v>
      </c>
      <c r="E13" s="5">
        <v>20225754</v>
      </c>
      <c r="F13" s="13">
        <f t="shared" si="1"/>
        <v>21113098</v>
      </c>
    </row>
    <row r="14" spans="1:6" x14ac:dyDescent="0.2">
      <c r="A14" s="3" t="s">
        <v>23</v>
      </c>
      <c r="B14" s="3" t="s">
        <v>24</v>
      </c>
      <c r="C14" s="5">
        <v>502597</v>
      </c>
      <c r="D14" s="5">
        <v>191218</v>
      </c>
      <c r="E14" s="5">
        <v>10483069</v>
      </c>
      <c r="F14" s="13">
        <f t="shared" si="1"/>
        <v>11176884</v>
      </c>
    </row>
    <row r="15" spans="1:6" x14ac:dyDescent="0.2">
      <c r="A15" s="3" t="s">
        <v>25</v>
      </c>
      <c r="B15" s="3" t="s">
        <v>26</v>
      </c>
      <c r="C15" s="5">
        <v>1577845</v>
      </c>
      <c r="D15" s="5">
        <v>626127</v>
      </c>
      <c r="E15" s="5">
        <v>66234571</v>
      </c>
      <c r="F15" s="13">
        <f t="shared" si="1"/>
        <v>68438543</v>
      </c>
    </row>
    <row r="16" spans="1:6" x14ac:dyDescent="0.2">
      <c r="A16" s="3" t="s">
        <v>27</v>
      </c>
      <c r="B16" s="3" t="s">
        <v>28</v>
      </c>
      <c r="C16" s="5">
        <v>1042399</v>
      </c>
      <c r="D16" s="5">
        <v>489189</v>
      </c>
      <c r="E16" s="5">
        <v>29264243</v>
      </c>
      <c r="F16" s="13">
        <f t="shared" si="1"/>
        <v>30795831</v>
      </c>
    </row>
    <row r="17" spans="1:23" x14ac:dyDescent="0.2">
      <c r="A17" s="3" t="s">
        <v>31</v>
      </c>
      <c r="B17" s="3" t="s">
        <v>32</v>
      </c>
      <c r="C17" s="5">
        <v>3389143</v>
      </c>
      <c r="D17" s="5">
        <v>1421010</v>
      </c>
      <c r="E17" s="5">
        <v>130122161</v>
      </c>
      <c r="F17" s="13">
        <f t="shared" si="1"/>
        <v>134932314</v>
      </c>
    </row>
    <row r="18" spans="1:23" x14ac:dyDescent="0.2">
      <c r="A18" s="3" t="s">
        <v>33</v>
      </c>
      <c r="B18" s="3" t="s">
        <v>34</v>
      </c>
      <c r="C18" s="5">
        <v>252346</v>
      </c>
      <c r="D18" s="5">
        <v>89476</v>
      </c>
      <c r="E18" s="5">
        <v>8345056</v>
      </c>
      <c r="F18" s="13">
        <f t="shared" si="1"/>
        <v>8686878</v>
      </c>
    </row>
    <row r="19" spans="1:23" x14ac:dyDescent="0.2">
      <c r="A19" s="30"/>
      <c r="B19" s="31" t="s">
        <v>42</v>
      </c>
      <c r="C19" s="32">
        <f>SUM(C9:C18)</f>
        <v>11446055</v>
      </c>
      <c r="D19" s="32">
        <f>SUM(D9:D18)</f>
        <v>4849821</v>
      </c>
      <c r="E19" s="32">
        <f>SUM(E9:E18)</f>
        <v>415315337</v>
      </c>
      <c r="F19" s="32">
        <f t="shared" si="1"/>
        <v>431611213</v>
      </c>
    </row>
    <row r="20" spans="1:23" x14ac:dyDescent="0.2">
      <c r="A20" s="17"/>
      <c r="B20" s="10" t="s">
        <v>40</v>
      </c>
      <c r="C20" s="11">
        <f>SUM(C7+C19)</f>
        <v>33896122</v>
      </c>
      <c r="D20" s="11">
        <f>SUM(D7+D19)</f>
        <v>11930506</v>
      </c>
      <c r="E20" s="11">
        <f>SUM(E7+E19)</f>
        <v>1612233354</v>
      </c>
      <c r="F20" s="11">
        <f>SUM(F7+F19)</f>
        <v>1658059982</v>
      </c>
    </row>
    <row r="21" spans="1:23" s="19" customFormat="1" x14ac:dyDescent="0.2">
      <c r="A21" s="17"/>
      <c r="B21" s="17"/>
      <c r="C21" s="18">
        <v>45200</v>
      </c>
      <c r="D21" s="18">
        <v>45231</v>
      </c>
      <c r="E21" s="18">
        <v>45261</v>
      </c>
      <c r="F21" s="33" t="s">
        <v>35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Q4 2023</vt:lpstr>
      <vt:lpstr>Oktober 2023</vt:lpstr>
      <vt:lpstr>November 2023</vt:lpstr>
      <vt:lpstr>December 2023</vt:lpstr>
      <vt:lpstr>Fördelning mellan trad och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Elin Lindgren</cp:lastModifiedBy>
  <dcterms:created xsi:type="dcterms:W3CDTF">2024-01-12T12:51:41Z</dcterms:created>
  <dcterms:modified xsi:type="dcterms:W3CDTF">2024-01-16T13:49:06Z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_AdHocReviewCycleID">
    <vt:i4>-475033736</vt:i4>
  </property>
  <property fmtid="{D5CDD505-2E9C-101B-9397-08002B2CF9AE}" pid="5" name="_NewReviewCycle">
    <vt:lpwstr/>
  </property>
  <property fmtid="{D5CDD505-2E9C-101B-9397-08002B2CF9AE}" pid="6" name="_EmailSubject">
    <vt:lpwstr>Statistik Q4 till webben</vt:lpwstr>
  </property>
  <property fmtid="{D5CDD505-2E9C-101B-9397-08002B2CF9AE}" pid="7" name="_AuthorEmail">
    <vt:lpwstr>Donata.Kasparaviciute@skandikon.se</vt:lpwstr>
  </property>
  <property fmtid="{D5CDD505-2E9C-101B-9397-08002B2CF9AE}" pid="8" name="_AuthorEmailDisplayName">
    <vt:lpwstr>Donata Kasparaviciute</vt:lpwstr>
  </property>
  <property fmtid="{D5CDD505-2E9C-101B-9397-08002B2CF9AE}" pid="9" name="_ReviewingToolsShownOnce">
    <vt:lpwstr/>
  </property>
  <property fmtid="{D5CDD505-2E9C-101B-9397-08002B2CF9AE}" pid="10" name="MSIP_Label_665a7dc4-d39e-4e9f-bd9f-ba67f1fa561e_Enabled">
    <vt:lpwstr>true</vt:lpwstr>
  </property>
  <property fmtid="{D5CDD505-2E9C-101B-9397-08002B2CF9AE}" pid="11" name="MSIP_Label_665a7dc4-d39e-4e9f-bd9f-ba67f1fa561e_SetDate">
    <vt:lpwstr>2024-01-16T13:49:03Z</vt:lpwstr>
  </property>
  <property fmtid="{D5CDD505-2E9C-101B-9397-08002B2CF9AE}" pid="12" name="MSIP_Label_665a7dc4-d39e-4e9f-bd9f-ba67f1fa561e_Method">
    <vt:lpwstr>Privileged</vt:lpwstr>
  </property>
  <property fmtid="{D5CDD505-2E9C-101B-9397-08002B2CF9AE}" pid="13" name="MSIP_Label_665a7dc4-d39e-4e9f-bd9f-ba67f1fa561e_Name">
    <vt:lpwstr>665a7dc4-d39e-4e9f-bd9f-ba67f1fa561e</vt:lpwstr>
  </property>
  <property fmtid="{D5CDD505-2E9C-101B-9397-08002B2CF9AE}" pid="14" name="MSIP_Label_665a7dc4-d39e-4e9f-bd9f-ba67f1fa561e_SiteId">
    <vt:lpwstr>eead8bce-d10f-4053-bb3e-de872734ffd5</vt:lpwstr>
  </property>
  <property fmtid="{D5CDD505-2E9C-101B-9397-08002B2CF9AE}" pid="15" name="MSIP_Label_665a7dc4-d39e-4e9f-bd9f-ba67f1fa561e_ActionId">
    <vt:lpwstr>7323c312-0d9d-4e9b-a95f-55177bd01f1c</vt:lpwstr>
  </property>
  <property fmtid="{D5CDD505-2E9C-101B-9397-08002B2CF9AE}" pid="16" name="MSIP_Label_665a7dc4-d39e-4e9f-bd9f-ba67f1fa561e_ContentBits">
    <vt:lpwstr>0</vt:lpwstr>
  </property>
</Properties>
</file>